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H60" i="8" l="1"/>
  <c r="H26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H74" i="8" l="1"/>
  <c r="F46" i="8"/>
  <c r="H40" i="8"/>
  <c r="G46" i="8"/>
  <c r="D12" i="8"/>
  <c r="E46" i="8"/>
  <c r="E12" i="8"/>
  <c r="H30" i="8"/>
  <c r="H47" i="8"/>
  <c r="G12" i="8"/>
  <c r="H56" i="8"/>
  <c r="H22" i="8"/>
  <c r="H64" i="8"/>
  <c r="D46" i="8"/>
  <c r="F12" i="8"/>
  <c r="F80" i="8" s="1"/>
  <c r="H13" i="8"/>
  <c r="C46" i="8"/>
  <c r="C12" i="8"/>
  <c r="G80" i="8" l="1"/>
  <c r="H12" i="8"/>
  <c r="D80" i="8"/>
  <c r="E80" i="8"/>
  <c r="H46" i="8"/>
  <c r="C80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<sst xmlns="http://schemas.openxmlformats.org/spreadsheetml/2006/main" count="81" uniqueCount="51">
  <si>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</si>
  <si>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</si>
  <si>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</si>
  <si>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</si>
  <si>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</si>
  <si>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</si>
  <si>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</si>
  <si>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</si>
  <si>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</si>
  <si>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</si>
  <si>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</si>
  <si>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</si>
  <si>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</si>
  <si>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</si>
  <si>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</si>
  <si>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</si>
  <si>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</si>
  <si>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</si>
  <si>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</si>
  <si>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</si>
  <si>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</si>
  <si>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</si>
  <si>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</si>
  <si>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</si>
  <si>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</si>
  <si>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</si>
  <si>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</si>
  <si>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</si>
  <si>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</si>
  <si>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</si>
  <si>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</si>
  <si>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</si>
  <si>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</si>
  <si>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</si>
  <si>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</si>
  <si>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</si>
  <si>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</si>
  <si>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</si>
  <si>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</si>
  <si>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</si>
  <si>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</si>
  <si>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</si>
  <si>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</si>
  <si>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</si>
  <si>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</si>
  <si>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</si>
  <si>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</si>
  <si>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</si>
  <si>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</si>
  <si>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UNIVERSIDAD TECNOLÓGICA DE LA MIXTECA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</si>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</sst>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1" fillId="0" borderId="10" xfId="0" applyFont="1" applyFill="1" applyBorder="1" applyAlignment="1">
      <alignment horizontal="left" vertical="center" indent="3"/>
    </xf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9"/>
    </xf>
    <xf numFmtId="0" fontId="11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Border="1"/>
    <xf numFmtId="4" fontId="1" fillId="3" borderId="10" xfId="0" applyNumberFormat="1" applyFont="1" applyFill="1" applyBorder="1" applyAlignment="1" applyProtection="1">
      <alignment vertical="center"/>
      <protection locked="0"/>
    </xf>
    <xf numFmtId="4" fontId="0" fillId="0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0" fillId="3" borderId="5" xfId="0" applyNumberFormat="1" applyFill="1" applyBorder="1" applyAlignment="1" applyProtection="1">
      <alignment vertical="center"/>
      <protection locked="0"/>
    </xf>
    <xf numFmtId="4" fontId="0" fillId="3" borderId="5" xfId="0" applyNumberFormat="1" applyFont="1" applyFill="1" applyBorder="1" applyAlignment="1" applyProtection="1">
      <alignment vertical="center"/>
      <protection locked="0"/>
    </xf>
    <xf numFmtId="4" fontId="0" fillId="3" borderId="5" xfId="0" applyNumberForma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indent="6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4" fontId="0" fillId="0" borderId="0" xfId="0" applyNumberFormat="1" applyFill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335726</xdr:colOff>
      <xdr:row>1</xdr:row>
      <xdr:rowOff>220494</xdr:rowOff>
    </xdr:from>
    <xdr:to>
      <xdr:col>5</xdr:col>
      <xdr:colOff>248170</xdr:colOff>
      <xdr:row>2</xdr:row>
      <xdr:rowOff>83782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344" y="410994"/>
          <a:ext cx="204156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697971</xdr:colOff>
      <xdr:row>1</xdr:row>
      <xdr:rowOff>37652</xdr:rowOff>
    </xdr:from>
    <xdr:to>
      <xdr:col>6</xdr:col>
      <xdr:colOff>336177</xdr:colOff>
      <xdr:row>2</xdr:row>
      <xdr:rowOff>132466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706" y="228152"/>
          <a:ext cx="680353" cy="87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795617</xdr:colOff>
      <xdr:row>0</xdr:row>
      <xdr:rowOff>123263</xdr:rowOff>
    </xdr:from>
    <xdr:to>
      <xdr:col>7</xdr:col>
      <xdr:colOff>683559</xdr:colOff>
      <xdr:row>2</xdr:row>
      <xdr:rowOff>67234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99" y="123263"/>
          <a:ext cx="918883" cy="918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1"/>
  <sheetViews>
    <sheetView tabSelected="1" topLeftCell="A46" zoomScale="85" zoomScaleNormal="85" workbookViewId="0">
      <selection activeCell="K42" sqref="K42"/>
    </sheetView>
  </sheetViews>
  <sheetFormatPr baseColWidth="10" defaultRowHeight="15" x14ac:dyDescent="0.25"/>
  <cols>
    <col min="1" max="1" width="2.7109375" customWidth="1"/>
    <col min="2" max="2" width="78.28515625" customWidth="1"/>
    <col min="3" max="4" width="16.28515625" customWidth="1"/>
    <col min="5" max="6" width="15.5703125" customWidth="1"/>
    <col min="7" max="7" width="15.42578125" customWidth="1"/>
    <col min="8" max="8" width="15.140625" customWidth="1"/>
    <col min="10" max="21" width="14" style="16" customWidth="1"/>
    <col min="22" max="30" width="11.42578125" style="16"/>
  </cols>
  <sheetData>
    <row r="1" spans="1:30" x14ac:dyDescent="0.25">
      <c r="A1" t="s">
        <v>1</v>
      </c>
    </row>
    <row r="2" spans="1:30" s="5" customFormat="1" ht="61.9" customHeight="1" x14ac:dyDescent="0.25">
      <c r="B2" s="8"/>
      <c r="C2" s="8"/>
      <c r="D2" s="8"/>
      <c r="E2" s="8"/>
      <c r="F2" s="7"/>
      <c r="G2" s="7"/>
      <c r="H2" s="15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4" spans="1:30" ht="12" customHeight="1" x14ac:dyDescent="0.25">
      <c r="B4" s="30" t="s">
        <v>49</v>
      </c>
      <c r="C4" s="31"/>
      <c r="D4" s="31"/>
      <c r="E4" s="31"/>
      <c r="F4" s="31"/>
      <c r="G4" s="31"/>
      <c r="H4" s="32"/>
    </row>
    <row r="5" spans="1:30" ht="12" customHeight="1" x14ac:dyDescent="0.25">
      <c r="B5" s="33" t="s">
        <v>2</v>
      </c>
      <c r="C5" s="34"/>
      <c r="D5" s="34"/>
      <c r="E5" s="34"/>
      <c r="F5" s="34"/>
      <c r="G5" s="34"/>
      <c r="H5" s="35"/>
    </row>
    <row r="6" spans="1:30" ht="12" customHeight="1" x14ac:dyDescent="0.25">
      <c r="B6" s="33" t="s">
        <v>12</v>
      </c>
      <c r="C6" s="34"/>
      <c r="D6" s="34"/>
      <c r="E6" s="34"/>
      <c r="F6" s="34"/>
      <c r="G6" s="34"/>
      <c r="H6" s="35"/>
    </row>
    <row r="7" spans="1:30" ht="12" customHeight="1" x14ac:dyDescent="0.25">
      <c r="B7" s="41" t="s">
        <v>50</v>
      </c>
      <c r="C7" s="41"/>
      <c r="D7" s="41"/>
      <c r="E7" s="41"/>
      <c r="F7" s="41"/>
      <c r="G7" s="41"/>
      <c r="H7" s="41"/>
    </row>
    <row r="8" spans="1:30" ht="12" customHeight="1" x14ac:dyDescent="0.25">
      <c r="B8" s="36" t="s">
        <v>0</v>
      </c>
      <c r="C8" s="37"/>
      <c r="D8" s="37"/>
      <c r="E8" s="37"/>
      <c r="F8" s="37"/>
      <c r="G8" s="37"/>
      <c r="H8" s="38"/>
    </row>
    <row r="9" spans="1:30" ht="12.75" customHeight="1" x14ac:dyDescent="0.25">
      <c r="B9" s="39" t="s">
        <v>3</v>
      </c>
      <c r="C9" s="40" t="s">
        <v>4</v>
      </c>
      <c r="D9" s="40"/>
      <c r="E9" s="40"/>
      <c r="F9" s="40"/>
      <c r="G9" s="40"/>
      <c r="H9" s="39" t="s">
        <v>5</v>
      </c>
    </row>
    <row r="10" spans="1:30" ht="27" customHeight="1" x14ac:dyDescent="0.25">
      <c r="B10" s="39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39"/>
    </row>
    <row r="11" spans="1:30" x14ac:dyDescent="0.25">
      <c r="B11" s="6"/>
      <c r="C11" s="6"/>
      <c r="D11" s="6"/>
      <c r="E11" s="6"/>
      <c r="F11" s="6"/>
      <c r="G11" s="6"/>
      <c r="H11" s="6"/>
    </row>
    <row r="12" spans="1:30" x14ac:dyDescent="0.25">
      <c r="B12" s="11" t="s">
        <v>13</v>
      </c>
      <c r="C12" s="18">
        <f t="shared" ref="C12:H12" si="0">SUM(C13,C22,C30,C40)</f>
        <v>79260143</v>
      </c>
      <c r="D12" s="18">
        <f t="shared" si="0"/>
        <v>21056273</v>
      </c>
      <c r="E12" s="18">
        <f t="shared" si="0"/>
        <v>100316416</v>
      </c>
      <c r="F12" s="18">
        <f t="shared" si="0"/>
        <v>100316416</v>
      </c>
      <c r="G12" s="18">
        <f t="shared" si="0"/>
        <v>100316416</v>
      </c>
      <c r="H12" s="18">
        <f t="shared" si="0"/>
        <v>0</v>
      </c>
    </row>
    <row r="13" spans="1:30" x14ac:dyDescent="0.25">
      <c r="B13" s="12" t="s">
        <v>14</v>
      </c>
      <c r="C13" s="20">
        <f t="shared" ref="C13:H13" si="1">SUM(C14:C21)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</row>
    <row r="14" spans="1:30" x14ac:dyDescent="0.25">
      <c r="B14" s="9" t="s">
        <v>15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f>E14-F14</f>
        <v>0</v>
      </c>
    </row>
    <row r="15" spans="1:30" x14ac:dyDescent="0.25">
      <c r="B15" s="9" t="s">
        <v>16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f t="shared" ref="H15:H21" si="2">E15-F15</f>
        <v>0</v>
      </c>
    </row>
    <row r="16" spans="1:30" ht="14.25" customHeight="1" x14ac:dyDescent="0.25">
      <c r="B16" s="9" t="s">
        <v>17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f t="shared" si="2"/>
        <v>0</v>
      </c>
    </row>
    <row r="17" spans="2:30" x14ac:dyDescent="0.25">
      <c r="B17" s="9" t="s">
        <v>18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f t="shared" si="2"/>
        <v>0</v>
      </c>
    </row>
    <row r="18" spans="2:30" x14ac:dyDescent="0.25">
      <c r="B18" s="9" t="s">
        <v>19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f t="shared" si="2"/>
        <v>0</v>
      </c>
    </row>
    <row r="19" spans="2:30" x14ac:dyDescent="0.25">
      <c r="B19" s="9" t="s">
        <v>20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f t="shared" si="2"/>
        <v>0</v>
      </c>
    </row>
    <row r="20" spans="2:30" x14ac:dyDescent="0.25">
      <c r="B20" s="9" t="s">
        <v>21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f t="shared" si="2"/>
        <v>0</v>
      </c>
    </row>
    <row r="21" spans="2:30" x14ac:dyDescent="0.25">
      <c r="B21" s="9" t="s">
        <v>22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f t="shared" si="2"/>
        <v>0</v>
      </c>
    </row>
    <row r="22" spans="2:30" x14ac:dyDescent="0.25">
      <c r="B22" s="12" t="s">
        <v>23</v>
      </c>
      <c r="C22" s="20">
        <f t="shared" ref="C22:H22" si="3">SUM(C23:C29)</f>
        <v>79260143</v>
      </c>
      <c r="D22" s="20">
        <f t="shared" si="3"/>
        <v>21056273</v>
      </c>
      <c r="E22" s="20">
        <f t="shared" si="3"/>
        <v>100316416</v>
      </c>
      <c r="F22" s="20">
        <f t="shared" si="3"/>
        <v>100316416</v>
      </c>
      <c r="G22" s="20">
        <f t="shared" si="3"/>
        <v>100316416</v>
      </c>
      <c r="H22" s="20">
        <f t="shared" si="3"/>
        <v>0</v>
      </c>
    </row>
    <row r="23" spans="2:30" x14ac:dyDescent="0.25">
      <c r="B23" s="9" t="s">
        <v>24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f>E23-F23</f>
        <v>0</v>
      </c>
    </row>
    <row r="24" spans="2:30" s="1" customFormat="1" x14ac:dyDescent="0.25">
      <c r="B24" s="14" t="s">
        <v>25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19">
        <f t="shared" ref="H24:H29" si="4">E24-F24</f>
        <v>0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2:30" s="1" customFormat="1" x14ac:dyDescent="0.25">
      <c r="B25" s="14" t="s">
        <v>26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19">
        <f t="shared" si="4"/>
        <v>0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2:30" s="1" customFormat="1" x14ac:dyDescent="0.25">
      <c r="B26" s="14" t="s">
        <v>27</v>
      </c>
      <c r="C26" s="24">
        <v>3096052</v>
      </c>
      <c r="D26" s="24">
        <v>-209915</v>
      </c>
      <c r="E26" s="24">
        <v>2886137</v>
      </c>
      <c r="F26" s="24">
        <v>2886137</v>
      </c>
      <c r="G26" s="24">
        <v>2886137</v>
      </c>
      <c r="H26" s="19">
        <f>E26-F26</f>
        <v>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2:30" s="1" customFormat="1" x14ac:dyDescent="0.25">
      <c r="B27" s="14" t="s">
        <v>28</v>
      </c>
      <c r="C27" s="24">
        <v>76164091</v>
      </c>
      <c r="D27" s="24">
        <v>21266188</v>
      </c>
      <c r="E27" s="24">
        <v>97430279</v>
      </c>
      <c r="F27" s="24">
        <v>97430279</v>
      </c>
      <c r="G27" s="24">
        <v>97430279</v>
      </c>
      <c r="H27" s="19">
        <f t="shared" si="4"/>
        <v>0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2:30" s="1" customFormat="1" x14ac:dyDescent="0.25">
      <c r="B28" s="14" t="s">
        <v>29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19">
        <f t="shared" si="4"/>
        <v>0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2:30" s="1" customFormat="1" x14ac:dyDescent="0.25">
      <c r="B29" s="14" t="s">
        <v>30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19">
        <f t="shared" si="4"/>
        <v>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2:30" s="1" customFormat="1" x14ac:dyDescent="0.25">
      <c r="B30" s="25" t="s">
        <v>31</v>
      </c>
      <c r="C30" s="26">
        <f t="shared" ref="C30:H30" si="5">SUM(C31:C39)</f>
        <v>0</v>
      </c>
      <c r="D30" s="26">
        <f t="shared" si="5"/>
        <v>0</v>
      </c>
      <c r="E30" s="26">
        <f t="shared" si="5"/>
        <v>0</v>
      </c>
      <c r="F30" s="26">
        <f t="shared" si="5"/>
        <v>0</v>
      </c>
      <c r="G30" s="26">
        <f t="shared" si="5"/>
        <v>0</v>
      </c>
      <c r="H30" s="26">
        <f t="shared" si="5"/>
        <v>0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2:30" s="1" customFormat="1" x14ac:dyDescent="0.25">
      <c r="B31" s="27" t="s">
        <v>32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19">
        <f>E31-F31</f>
        <v>0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2:30" s="1" customFormat="1" x14ac:dyDescent="0.25">
      <c r="B32" s="14" t="s">
        <v>33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19">
        <f t="shared" ref="H32:H39" si="6">E32-F32</f>
        <v>0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pans="2:30" s="1" customFormat="1" x14ac:dyDescent="0.25">
      <c r="B33" s="14" t="s">
        <v>34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19">
        <f t="shared" si="6"/>
        <v>0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2:30" s="1" customFormat="1" x14ac:dyDescent="0.25">
      <c r="B34" s="14" t="s">
        <v>35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19">
        <f t="shared" si="6"/>
        <v>0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2:30" s="1" customFormat="1" x14ac:dyDescent="0.25">
      <c r="B35" s="14" t="s">
        <v>36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19">
        <f t="shared" si="6"/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2:30" s="1" customFormat="1" x14ac:dyDescent="0.25">
      <c r="B36" s="14" t="s">
        <v>37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9">
        <f t="shared" si="6"/>
        <v>0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2:30" s="1" customFormat="1" x14ac:dyDescent="0.25">
      <c r="B37" s="14" t="s">
        <v>38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19">
        <f t="shared" si="6"/>
        <v>0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2:30" s="1" customFormat="1" x14ac:dyDescent="0.25">
      <c r="B38" s="14" t="s">
        <v>39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19">
        <f t="shared" si="6"/>
        <v>0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2:30" s="1" customFormat="1" x14ac:dyDescent="0.25">
      <c r="B39" s="14" t="s">
        <v>40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9">
        <f t="shared" si="6"/>
        <v>0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2:30" s="1" customFormat="1" x14ac:dyDescent="0.25">
      <c r="B40" s="25" t="s">
        <v>41</v>
      </c>
      <c r="C40" s="26">
        <f t="shared" ref="C40:H40" si="7">SUM(C41:C44)</f>
        <v>0</v>
      </c>
      <c r="D40" s="26">
        <f t="shared" si="7"/>
        <v>0</v>
      </c>
      <c r="E40" s="26">
        <f t="shared" si="7"/>
        <v>0</v>
      </c>
      <c r="F40" s="26">
        <f t="shared" si="7"/>
        <v>0</v>
      </c>
      <c r="G40" s="26">
        <f t="shared" si="7"/>
        <v>0</v>
      </c>
      <c r="H40" s="26">
        <f t="shared" si="7"/>
        <v>0</v>
      </c>
      <c r="J40" s="16"/>
      <c r="K40" s="16"/>
      <c r="L40" s="16"/>
      <c r="M40" s="16"/>
      <c r="N40" s="16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2:30" s="1" customFormat="1" ht="18.75" customHeight="1" x14ac:dyDescent="0.25">
      <c r="B41" s="27" t="s">
        <v>42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19">
        <f>E41-F41</f>
        <v>0</v>
      </c>
      <c r="K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2:30" s="1" customFormat="1" ht="30" x14ac:dyDescent="0.25">
      <c r="B42" s="27" t="s">
        <v>43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f>E42-F42</f>
        <v>0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2:30" s="1" customFormat="1" x14ac:dyDescent="0.25">
      <c r="B43" s="27" t="s">
        <v>44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f>E43-F43</f>
        <v>0</v>
      </c>
      <c r="J43" s="16"/>
      <c r="K43" s="16"/>
      <c r="L43" s="16"/>
      <c r="M43" s="16"/>
      <c r="N43" s="16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pans="2:30" s="1" customFormat="1" x14ac:dyDescent="0.25">
      <c r="B44" s="27" t="s">
        <v>45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f>E44-F44</f>
        <v>0</v>
      </c>
      <c r="K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2:30" s="1" customFormat="1" x14ac:dyDescent="0.25">
      <c r="B45" s="27"/>
      <c r="C45" s="19"/>
      <c r="D45" s="19"/>
      <c r="E45" s="19"/>
      <c r="F45" s="19"/>
      <c r="G45" s="19"/>
      <c r="H45" s="1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2:30" s="1" customFormat="1" x14ac:dyDescent="0.25">
      <c r="B46" s="2" t="s">
        <v>46</v>
      </c>
      <c r="C46" s="26">
        <f t="shared" ref="C46:H46" si="8">SUM(C47,C56,C64,C74)</f>
        <v>74260143</v>
      </c>
      <c r="D46" s="26">
        <f t="shared" si="8"/>
        <v>24443921</v>
      </c>
      <c r="E46" s="26">
        <f t="shared" si="8"/>
        <v>98704064</v>
      </c>
      <c r="F46" s="26">
        <f t="shared" si="8"/>
        <v>93962971</v>
      </c>
      <c r="G46" s="26">
        <f t="shared" si="8"/>
        <v>93962971</v>
      </c>
      <c r="H46" s="26">
        <f t="shared" si="8"/>
        <v>4741093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7" spans="2:30" s="1" customFormat="1" x14ac:dyDescent="0.25">
      <c r="B47" s="25" t="s">
        <v>47</v>
      </c>
      <c r="C47" s="26">
        <f t="shared" ref="C47:H47" si="9">SUM(C48:C55)</f>
        <v>0</v>
      </c>
      <c r="D47" s="26">
        <f t="shared" si="9"/>
        <v>0</v>
      </c>
      <c r="E47" s="26">
        <f t="shared" si="9"/>
        <v>0</v>
      </c>
      <c r="F47" s="26">
        <f t="shared" si="9"/>
        <v>0</v>
      </c>
      <c r="G47" s="26">
        <f t="shared" si="9"/>
        <v>0</v>
      </c>
      <c r="H47" s="26">
        <f t="shared" si="9"/>
        <v>0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pans="2:30" s="1" customFormat="1" x14ac:dyDescent="0.25">
      <c r="B48" s="27" t="s">
        <v>15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f>E48-F48</f>
        <v>0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</row>
    <row r="49" spans="2:30" s="1" customFormat="1" x14ac:dyDescent="0.25">
      <c r="B49" s="27" t="s">
        <v>16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f t="shared" ref="H49:H55" si="10">E49-F49</f>
        <v>0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2:30" s="1" customFormat="1" x14ac:dyDescent="0.25">
      <c r="B50" s="27" t="s">
        <v>17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f t="shared" si="10"/>
        <v>0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pans="2:30" s="1" customFormat="1" x14ac:dyDescent="0.25">
      <c r="B51" s="27" t="s">
        <v>18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f t="shared" si="10"/>
        <v>0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2:30" s="1" customFormat="1" x14ac:dyDescent="0.25">
      <c r="B52" s="27" t="s">
        <v>19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f t="shared" si="10"/>
        <v>0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2:30" s="1" customFormat="1" x14ac:dyDescent="0.25">
      <c r="B53" s="27" t="s">
        <v>20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f t="shared" si="10"/>
        <v>0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2:30" s="1" customFormat="1" x14ac:dyDescent="0.25">
      <c r="B54" s="27" t="s">
        <v>21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 t="shared" si="10"/>
        <v>0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2:30" s="1" customFormat="1" x14ac:dyDescent="0.25">
      <c r="B55" s="27" t="s">
        <v>22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f t="shared" si="10"/>
        <v>0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2:30" s="1" customFormat="1" x14ac:dyDescent="0.25">
      <c r="B56" s="25" t="s">
        <v>23</v>
      </c>
      <c r="C56" s="26">
        <f t="shared" ref="C56:H56" si="11">SUM(C57:C63)</f>
        <v>74260143</v>
      </c>
      <c r="D56" s="26">
        <f t="shared" si="11"/>
        <v>24443921</v>
      </c>
      <c r="E56" s="26">
        <f t="shared" si="11"/>
        <v>98704064</v>
      </c>
      <c r="F56" s="26">
        <f t="shared" si="11"/>
        <v>93962971</v>
      </c>
      <c r="G56" s="26">
        <f t="shared" si="11"/>
        <v>93962971</v>
      </c>
      <c r="H56" s="26">
        <f t="shared" si="11"/>
        <v>4741093</v>
      </c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2:30" s="1" customFormat="1" x14ac:dyDescent="0.25">
      <c r="B57" s="27" t="s">
        <v>24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19">
        <f>E57-F57</f>
        <v>0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2:30" s="1" customFormat="1" x14ac:dyDescent="0.25">
      <c r="B58" s="27" t="s">
        <v>25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9">
        <f t="shared" ref="H58:H63" si="12">E58-F58</f>
        <v>0</v>
      </c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2:30" s="1" customFormat="1" x14ac:dyDescent="0.25">
      <c r="B59" s="27" t="s">
        <v>26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19">
        <f t="shared" si="12"/>
        <v>0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2:30" s="1" customFormat="1" x14ac:dyDescent="0.25">
      <c r="B60" s="28" t="s">
        <v>27</v>
      </c>
      <c r="C60" s="24">
        <v>3897040</v>
      </c>
      <c r="D60" s="24">
        <v>277219</v>
      </c>
      <c r="E60" s="24">
        <v>4174259</v>
      </c>
      <c r="F60" s="24">
        <v>4160888</v>
      </c>
      <c r="G60" s="24">
        <v>4160888</v>
      </c>
      <c r="H60" s="19">
        <f>E60-F60</f>
        <v>13371</v>
      </c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2:30" s="1" customFormat="1" x14ac:dyDescent="0.25">
      <c r="B61" s="27" t="s">
        <v>28</v>
      </c>
      <c r="C61" s="24">
        <v>70363103</v>
      </c>
      <c r="D61" s="24">
        <v>24166702</v>
      </c>
      <c r="E61" s="24">
        <v>94529805</v>
      </c>
      <c r="F61" s="24">
        <v>89802083</v>
      </c>
      <c r="G61" s="24">
        <v>89802083</v>
      </c>
      <c r="H61" s="19">
        <f t="shared" si="12"/>
        <v>4727722</v>
      </c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2:30" s="1" customFormat="1" x14ac:dyDescent="0.25">
      <c r="B62" s="27" t="s">
        <v>29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19">
        <f t="shared" si="12"/>
        <v>0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2:30" s="1" customFormat="1" x14ac:dyDescent="0.25">
      <c r="B63" s="27" t="s">
        <v>30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19">
        <f t="shared" si="12"/>
        <v>0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2:30" s="1" customFormat="1" x14ac:dyDescent="0.25">
      <c r="B64" s="25" t="s">
        <v>31</v>
      </c>
      <c r="C64" s="26">
        <f t="shared" ref="C64:H64" si="13">SUM(C65:C73)</f>
        <v>0</v>
      </c>
      <c r="D64" s="26">
        <f t="shared" si="13"/>
        <v>0</v>
      </c>
      <c r="E64" s="26">
        <f t="shared" si="13"/>
        <v>0</v>
      </c>
      <c r="F64" s="26">
        <f t="shared" si="13"/>
        <v>0</v>
      </c>
      <c r="G64" s="26">
        <f t="shared" si="13"/>
        <v>0</v>
      </c>
      <c r="H64" s="26">
        <f t="shared" si="13"/>
        <v>0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2:30" s="1" customFormat="1" x14ac:dyDescent="0.25">
      <c r="B65" s="27" t="s">
        <v>32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19">
        <f>E65-F65</f>
        <v>0</v>
      </c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2:30" s="1" customFormat="1" x14ac:dyDescent="0.25">
      <c r="B66" s="27" t="s">
        <v>33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19">
        <f t="shared" ref="H66:H73" si="14">E66-F66</f>
        <v>0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2:30" s="1" customFormat="1" x14ac:dyDescent="0.25">
      <c r="B67" s="27" t="s">
        <v>34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19">
        <f t="shared" si="14"/>
        <v>0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2:30" s="1" customFormat="1" x14ac:dyDescent="0.25">
      <c r="B68" s="27" t="s">
        <v>35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19">
        <f t="shared" si="14"/>
        <v>0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2:30" s="1" customFormat="1" x14ac:dyDescent="0.25">
      <c r="B69" s="27" t="s">
        <v>36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19">
        <f t="shared" si="14"/>
        <v>0</v>
      </c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2:30" x14ac:dyDescent="0.25">
      <c r="B70" s="13" t="s">
        <v>37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1">
        <f t="shared" si="14"/>
        <v>0</v>
      </c>
    </row>
    <row r="71" spans="2:30" x14ac:dyDescent="0.25">
      <c r="B71" s="13" t="s">
        <v>38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f t="shared" si="14"/>
        <v>0</v>
      </c>
    </row>
    <row r="72" spans="2:30" x14ac:dyDescent="0.25">
      <c r="B72" s="13" t="s">
        <v>39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1">
        <f t="shared" si="14"/>
        <v>0</v>
      </c>
    </row>
    <row r="73" spans="2:30" x14ac:dyDescent="0.25">
      <c r="B73" s="13" t="s">
        <v>40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1">
        <f t="shared" si="14"/>
        <v>0</v>
      </c>
    </row>
    <row r="74" spans="2:30" x14ac:dyDescent="0.25">
      <c r="B74" s="12" t="s">
        <v>48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30" ht="21.75" customHeight="1" x14ac:dyDescent="0.25">
      <c r="B75" s="13" t="s">
        <v>42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1">
        <f>E75-F75</f>
        <v>0</v>
      </c>
    </row>
    <row r="76" spans="2:30" ht="30" x14ac:dyDescent="0.25">
      <c r="B76" s="13" t="s">
        <v>43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f>E76-F76</f>
        <v>0</v>
      </c>
    </row>
    <row r="77" spans="2:30" x14ac:dyDescent="0.25">
      <c r="B77" s="13" t="s">
        <v>44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f>E77-F77</f>
        <v>0</v>
      </c>
    </row>
    <row r="78" spans="2:30" x14ac:dyDescent="0.25">
      <c r="B78" s="13" t="s">
        <v>45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1">
        <f>E78-F78</f>
        <v>0</v>
      </c>
    </row>
    <row r="79" spans="2:30" ht="9" customHeight="1" x14ac:dyDescent="0.25">
      <c r="B79" s="10"/>
      <c r="C79" s="23"/>
      <c r="D79" s="23"/>
      <c r="E79" s="23"/>
      <c r="F79" s="23"/>
      <c r="G79" s="23"/>
      <c r="H79" s="23"/>
    </row>
    <row r="80" spans="2:30" x14ac:dyDescent="0.25">
      <c r="B80" s="12" t="s">
        <v>11</v>
      </c>
      <c r="C80" s="20">
        <f t="shared" ref="C80:H80" si="16">C46+C12</f>
        <v>153520286</v>
      </c>
      <c r="D80" s="20">
        <f t="shared" si="16"/>
        <v>45500194</v>
      </c>
      <c r="E80" s="20">
        <f t="shared" si="16"/>
        <v>199020480</v>
      </c>
      <c r="F80" s="20">
        <f t="shared" si="16"/>
        <v>194279387</v>
      </c>
      <c r="G80" s="20">
        <f t="shared" si="16"/>
        <v>194279387</v>
      </c>
      <c r="H80" s="20">
        <f t="shared" si="16"/>
        <v>4741093</v>
      </c>
    </row>
    <row r="81" spans="2:8" ht="9" customHeight="1" x14ac:dyDescent="0.25">
      <c r="B81" s="3"/>
      <c r="C81" s="3"/>
      <c r="D81" s="3"/>
      <c r="E81" s="3"/>
      <c r="F81" s="3"/>
      <c r="G81" s="3"/>
      <c r="H81" s="3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2019-04-11T18:48:38Z</dcterms:modified>
</cp:coreProperties>
</file>