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_xlnm.Print_Titles" localSheetId="0">'(6a) OBJETO DEL GASTO'!$2:$10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H119" i="6" l="1"/>
  <c r="H120" i="6"/>
  <c r="H121" i="6"/>
  <c r="H122" i="6"/>
  <c r="D128" i="6"/>
  <c r="G118" i="6"/>
  <c r="F118" i="6"/>
  <c r="E118" i="6"/>
  <c r="D118" i="6"/>
  <c r="G128" i="6"/>
  <c r="G138" i="6"/>
  <c r="E40" i="6"/>
  <c r="D138" i="6"/>
  <c r="E138" i="6" l="1"/>
  <c r="E128" i="6"/>
  <c r="D40" i="6" l="1"/>
  <c r="C12" i="6" l="1"/>
  <c r="D12" i="6"/>
  <c r="H162" i="6" l="1"/>
  <c r="H161" i="6"/>
  <c r="H160" i="6"/>
  <c r="H159" i="6"/>
  <c r="H158" i="6"/>
  <c r="H157" i="6"/>
  <c r="H156" i="6"/>
  <c r="G155" i="6"/>
  <c r="F155" i="6"/>
  <c r="E155" i="6"/>
  <c r="D155" i="6"/>
  <c r="C155" i="6"/>
  <c r="H154" i="6"/>
  <c r="H153" i="6"/>
  <c r="H152" i="6"/>
  <c r="G151" i="6"/>
  <c r="F151" i="6"/>
  <c r="E151" i="6"/>
  <c r="D151" i="6"/>
  <c r="C151" i="6"/>
  <c r="H150" i="6"/>
  <c r="H149" i="6"/>
  <c r="H148" i="6"/>
  <c r="H147" i="6"/>
  <c r="H146" i="6"/>
  <c r="H145" i="6"/>
  <c r="H144" i="6"/>
  <c r="H143" i="6"/>
  <c r="G142" i="6"/>
  <c r="F142" i="6"/>
  <c r="E142" i="6"/>
  <c r="D142" i="6"/>
  <c r="C142" i="6"/>
  <c r="H141" i="6"/>
  <c r="H140" i="6"/>
  <c r="H139" i="6"/>
  <c r="F138" i="6"/>
  <c r="C138" i="6"/>
  <c r="H137" i="6"/>
  <c r="H136" i="6"/>
  <c r="H135" i="6"/>
  <c r="H134" i="6"/>
  <c r="H133" i="6"/>
  <c r="H132" i="6"/>
  <c r="H131" i="6"/>
  <c r="H130" i="6"/>
  <c r="H129" i="6"/>
  <c r="F128" i="6"/>
  <c r="C128" i="6"/>
  <c r="H127" i="6"/>
  <c r="H126" i="6"/>
  <c r="H125" i="6"/>
  <c r="H124" i="6"/>
  <c r="H123" i="6"/>
  <c r="C118" i="6"/>
  <c r="H117" i="6"/>
  <c r="H116" i="6"/>
  <c r="H115" i="6"/>
  <c r="H114" i="6"/>
  <c r="H113" i="6"/>
  <c r="H112" i="6"/>
  <c r="H111" i="6"/>
  <c r="H110" i="6"/>
  <c r="H109" i="6"/>
  <c r="G108" i="6"/>
  <c r="F108" i="6"/>
  <c r="E108" i="6"/>
  <c r="D108" i="6"/>
  <c r="C108" i="6"/>
  <c r="H107" i="6"/>
  <c r="H106" i="6"/>
  <c r="H105" i="6"/>
  <c r="H104" i="6"/>
  <c r="H103" i="6"/>
  <c r="H102" i="6"/>
  <c r="H101" i="6"/>
  <c r="H100" i="6"/>
  <c r="H99" i="6"/>
  <c r="G98" i="6"/>
  <c r="F98" i="6"/>
  <c r="E98" i="6"/>
  <c r="D98" i="6"/>
  <c r="C98" i="6"/>
  <c r="H97" i="6"/>
  <c r="H96" i="6"/>
  <c r="H95" i="6"/>
  <c r="H94" i="6"/>
  <c r="H93" i="6"/>
  <c r="H92" i="6"/>
  <c r="H91" i="6"/>
  <c r="G90" i="6"/>
  <c r="F90" i="6"/>
  <c r="F88" i="6" s="1"/>
  <c r="E90" i="6"/>
  <c r="D90" i="6"/>
  <c r="C90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F50" i="6"/>
  <c r="E50" i="6"/>
  <c r="D50" i="6"/>
  <c r="C50" i="6"/>
  <c r="H49" i="6"/>
  <c r="H48" i="6"/>
  <c r="H47" i="6"/>
  <c r="H46" i="6"/>
  <c r="H45" i="6"/>
  <c r="H44" i="6"/>
  <c r="H43" i="6"/>
  <c r="H42" i="6"/>
  <c r="H41" i="6"/>
  <c r="G40" i="6"/>
  <c r="F40" i="6"/>
  <c r="C40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88" i="6" l="1"/>
  <c r="H118" i="6"/>
  <c r="E88" i="6"/>
  <c r="F11" i="6"/>
  <c r="E11" i="6"/>
  <c r="H142" i="6"/>
  <c r="H64" i="6"/>
  <c r="G88" i="6"/>
  <c r="H155" i="6"/>
  <c r="H151" i="6"/>
  <c r="H138" i="6"/>
  <c r="H128" i="6"/>
  <c r="H108" i="6"/>
  <c r="H98" i="6"/>
  <c r="H90" i="6"/>
  <c r="C88" i="6"/>
  <c r="H73" i="6"/>
  <c r="H77" i="6"/>
  <c r="H60" i="6"/>
  <c r="H50" i="6"/>
  <c r="H40" i="6"/>
  <c r="D11" i="6"/>
  <c r="G11" i="6"/>
  <c r="H30" i="6"/>
  <c r="H20" i="6"/>
  <c r="H12" i="6"/>
  <c r="C11" i="6"/>
  <c r="C164" i="6" l="1"/>
  <c r="G164" i="6"/>
  <c r="D164" i="6"/>
  <c r="E164" i="6"/>
  <c r="F164" i="6"/>
  <c r="H88" i="6"/>
  <c r="H11" i="6"/>
  <c r="H164" i="6" l="1"/>
</calcChain>
</file>

<file path=xl/sharedStrings.xml><?xml version="1.0" encoding="utf-8"?>
<sst xmlns="http://schemas.openxmlformats.org/spreadsheetml/2006/main" count="163" uniqueCount="90">
  <si>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</si>
  <si>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</si>
  <si>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</si>
  <si>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</si>
  <si>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</si>
  <si>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</si>
  <si>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</si>
  <si>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</si>
  <si>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</si>
  <si>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</si>
  <si>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</si>
  <si>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</si>
  <si>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</si>
  <si>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</si>
  <si>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</si>
  <si>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</si>
  <si>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</si>
  <si>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</si>
  <si>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</si>
  <si>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</si>
  <si>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</si>
  <si>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</si>
  <si>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</si>
  <si>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</si>
  <si>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</si>
  <si>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</si>
  <si>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</si>
  <si>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</si>
  <si>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</si>
  <si>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</si>
  <si>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</si>
  <si>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</si>
  <si>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</si>
  <si>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</si>
  <si>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</si>
  <si>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</si>
  <si>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</si>
  <si>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</si>
  <si>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</si>
  <si>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</si>
  <si>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</si>
  <si>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</si>
  <si>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</si>
  <si>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</si>
  <si>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</si>
  <si>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</si>
  <si>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</si>
  <si>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</si>
  <si>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</si>
  <si>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</si>
  <si>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</si>
  <si>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</si>
  <si>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</si>
  <si>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</si>
  <si>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</si>
  <si>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</si>
  <si>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</si>
  <si>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</si>
  <si>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</si>
  <si>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</si>
  <si>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</si>
  <si>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</si>
  <si>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</si>
  <si>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</si>
  <si>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</si>
  <si>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</si>
  <si>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</si>
  <si>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</si>
  <si>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</si>
  <si>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</si>
  <si>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</si>
  <si>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</si>
  <si>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</si>
  <si>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</si>
  <si>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</si>
  <si>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</si>
  <si>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</si>
  <si>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</si>
  <si>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</si>
  <si>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</si>
  <si>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</si>
  <si>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</si>
  <si>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</si>
  <si>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</si>
  <si>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</si>
  <si>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</si>
  <si>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</si>
  <si>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</si>
  <si>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MIXTECA</t>
  </si>
  <si>
    <r>
      <t xml:space="preserve">Del 1 de enero al 31 de diciembre </t>
    </r>
    <r>
      <rPr>
        <b/>
        <sz val="11"/>
        <rFont val="Calibri"/>
        <family val="2"/>
        <scheme val="minor"/>
      </rPr>
      <t>de 2018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</si>
</sst>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43" fontId="7" fillId="0" borderId="0" applyFont="0" applyFill="0" applyBorder="0" applyAlignment="0" applyProtection="0"/>
    <xf numFmtId="0" fontId="9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indent="6"/>
    </xf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indent="9"/>
    </xf>
    <xf numFmtId="0" fontId="11" fillId="0" borderId="0" xfId="0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 applyProtection="1">
      <alignment vertical="center"/>
      <protection locked="0"/>
    </xf>
    <xf numFmtId="4" fontId="1" fillId="3" borderId="12" xfId="0" applyNumberFormat="1" applyFont="1" applyFill="1" applyBorder="1" applyAlignment="1" applyProtection="1">
      <alignment vertical="center"/>
      <protection locked="0"/>
    </xf>
    <xf numFmtId="4" fontId="0" fillId="3" borderId="10" xfId="0" applyNumberForma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 applyProtection="1">
      <alignment vertical="center"/>
      <protection locked="0"/>
    </xf>
    <xf numFmtId="4" fontId="1" fillId="0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>
      <alignment vertical="center"/>
    </xf>
    <xf numFmtId="0" fontId="0" fillId="0" borderId="2" xfId="0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3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horizontal="left" indent="9"/>
    </xf>
    <xf numFmtId="0" fontId="0" fillId="0" borderId="10" xfId="0" applyFill="1" applyBorder="1" applyAlignment="1">
      <alignment horizontal="left" indent="3"/>
    </xf>
    <xf numFmtId="0" fontId="1" fillId="3" borderId="12" xfId="0" applyFont="1" applyFill="1" applyBorder="1" applyAlignment="1">
      <alignment vertical="center"/>
    </xf>
    <xf numFmtId="0" fontId="1" fillId="0" borderId="10" xfId="0" applyFont="1" applyFill="1" applyBorder="1" applyAlignment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660623</xdr:colOff>
      <xdr:row>1</xdr:row>
      <xdr:rowOff>147130</xdr:rowOff>
    </xdr:from>
    <xdr:to>
      <xdr:col>5</xdr:col>
      <xdr:colOff>740821</xdr:colOff>
      <xdr:row>2</xdr:row>
      <xdr:rowOff>10264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723" y="337630"/>
          <a:ext cx="2032823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66318</xdr:colOff>
      <xdr:row>0</xdr:row>
      <xdr:rowOff>166322</xdr:rowOff>
    </xdr:from>
    <xdr:to>
      <xdr:col>6</xdr:col>
      <xdr:colOff>725580</xdr:colOff>
      <xdr:row>2</xdr:row>
      <xdr:rowOff>36087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493" y="166322"/>
          <a:ext cx="659262" cy="84131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971551</xdr:colOff>
      <xdr:row>0</xdr:row>
      <xdr:rowOff>142876</xdr:rowOff>
    </xdr:from>
    <xdr:to>
      <xdr:col>7</xdr:col>
      <xdr:colOff>923365</xdr:colOff>
      <xdr:row>2</xdr:row>
      <xdr:rowOff>114300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726" y="142876"/>
          <a:ext cx="942414" cy="942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zoomScaleNormal="100" workbookViewId="0">
      <selection activeCell="B25" sqref="B25"/>
    </sheetView>
  </sheetViews>
  <sheetFormatPr baseColWidth="10" defaultRowHeight="15" x14ac:dyDescent="0.25"/>
  <cols>
    <col min="1" max="1" width="2.7109375" customWidth="1"/>
    <col min="2" max="2" width="91" customWidth="1"/>
    <col min="3" max="3" width="15.42578125" customWidth="1"/>
    <col min="4" max="4" width="14.85546875" customWidth="1"/>
    <col min="5" max="5" width="14.42578125" customWidth="1"/>
    <col min="6" max="6" width="14" customWidth="1"/>
    <col min="7" max="7" width="14.85546875" customWidth="1"/>
    <col min="8" max="8" width="15.28515625" customWidth="1"/>
  </cols>
  <sheetData>
    <row r="1" spans="1:8" x14ac:dyDescent="0.25">
      <c r="A1" t="s">
        <v>1</v>
      </c>
    </row>
    <row r="2" spans="1:8" s="9" customFormat="1" ht="61.9" customHeight="1" x14ac:dyDescent="0.25">
      <c r="B2" s="42"/>
      <c r="C2" s="42"/>
      <c r="D2" s="42"/>
      <c r="E2" s="12"/>
      <c r="F2" s="12"/>
      <c r="G2" s="12"/>
      <c r="H2" s="17"/>
    </row>
    <row r="3" spans="1:8" ht="14.45" customHeight="1" x14ac:dyDescent="0.25">
      <c r="B3" s="13"/>
    </row>
    <row r="4" spans="1:8" ht="11.25" customHeight="1" x14ac:dyDescent="0.25">
      <c r="B4" s="31" t="s">
        <v>88</v>
      </c>
      <c r="C4" s="32"/>
      <c r="D4" s="32"/>
      <c r="E4" s="32"/>
      <c r="F4" s="32"/>
      <c r="G4" s="32"/>
      <c r="H4" s="33"/>
    </row>
    <row r="5" spans="1:8" ht="11.25" customHeight="1" x14ac:dyDescent="0.25">
      <c r="B5" s="39" t="s">
        <v>2</v>
      </c>
      <c r="C5" s="40"/>
      <c r="D5" s="40"/>
      <c r="E5" s="40"/>
      <c r="F5" s="40"/>
      <c r="G5" s="40"/>
      <c r="H5" s="41"/>
    </row>
    <row r="6" spans="1:8" ht="11.25" customHeight="1" x14ac:dyDescent="0.25">
      <c r="B6" s="39" t="s">
        <v>3</v>
      </c>
      <c r="C6" s="40"/>
      <c r="D6" s="40"/>
      <c r="E6" s="40"/>
      <c r="F6" s="40"/>
      <c r="G6" s="40"/>
      <c r="H6" s="41"/>
    </row>
    <row r="7" spans="1:8" ht="11.25" customHeight="1" x14ac:dyDescent="0.25">
      <c r="B7" s="43" t="s">
        <v>89</v>
      </c>
      <c r="C7" s="43"/>
      <c r="D7" s="43"/>
      <c r="E7" s="43"/>
      <c r="F7" s="43"/>
      <c r="G7" s="43"/>
      <c r="H7" s="43"/>
    </row>
    <row r="8" spans="1:8" ht="11.25" customHeight="1" x14ac:dyDescent="0.25">
      <c r="B8" s="34" t="s">
        <v>0</v>
      </c>
      <c r="C8" s="35"/>
      <c r="D8" s="35"/>
      <c r="E8" s="35"/>
      <c r="F8" s="35"/>
      <c r="G8" s="35"/>
      <c r="H8" s="36"/>
    </row>
    <row r="9" spans="1:8" ht="14.45" customHeight="1" x14ac:dyDescent="0.25">
      <c r="B9" s="38" t="s">
        <v>4</v>
      </c>
      <c r="C9" s="38" t="s">
        <v>5</v>
      </c>
      <c r="D9" s="38"/>
      <c r="E9" s="38"/>
      <c r="F9" s="38"/>
      <c r="G9" s="38"/>
      <c r="H9" s="38" t="s">
        <v>6</v>
      </c>
    </row>
    <row r="10" spans="1:8" ht="30" x14ac:dyDescent="0.25">
      <c r="B10" s="37"/>
      <c r="C10" s="5" t="s">
        <v>7</v>
      </c>
      <c r="D10" s="5" t="s">
        <v>8</v>
      </c>
      <c r="E10" s="5" t="s">
        <v>9</v>
      </c>
      <c r="F10" s="5" t="s">
        <v>10</v>
      </c>
      <c r="G10" s="5" t="s">
        <v>11</v>
      </c>
      <c r="H10" s="37"/>
    </row>
    <row r="11" spans="1:8" x14ac:dyDescent="0.25">
      <c r="B11" s="29" t="s">
        <v>12</v>
      </c>
      <c r="C11" s="18">
        <f t="shared" ref="C11:H11" si="0">SUM(C12,C20,C30,C40,C50,C60,C64,C73,C77)</f>
        <v>79260143</v>
      </c>
      <c r="D11" s="18">
        <f t="shared" si="0"/>
        <v>21056273</v>
      </c>
      <c r="E11" s="18">
        <f t="shared" si="0"/>
        <v>100316416</v>
      </c>
      <c r="F11" s="18">
        <f t="shared" si="0"/>
        <v>100316416</v>
      </c>
      <c r="G11" s="18">
        <f t="shared" si="0"/>
        <v>100316416</v>
      </c>
      <c r="H11" s="19">
        <f t="shared" si="0"/>
        <v>0</v>
      </c>
    </row>
    <row r="12" spans="1:8" x14ac:dyDescent="0.25">
      <c r="B12" s="14" t="s">
        <v>13</v>
      </c>
      <c r="C12" s="20">
        <f t="shared" ref="C12:H12" si="1">SUM(C13:C19)</f>
        <v>0</v>
      </c>
      <c r="D12" s="20">
        <f t="shared" si="1"/>
        <v>0</v>
      </c>
      <c r="E12" s="20">
        <f t="shared" si="1"/>
        <v>0</v>
      </c>
      <c r="F12" s="20">
        <f t="shared" si="1"/>
        <v>0</v>
      </c>
      <c r="G12" s="20">
        <f t="shared" si="1"/>
        <v>0</v>
      </c>
      <c r="H12" s="20">
        <f t="shared" si="1"/>
        <v>0</v>
      </c>
    </row>
    <row r="13" spans="1:8" x14ac:dyDescent="0.25">
      <c r="B13" s="15" t="s">
        <v>14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f t="shared" ref="H13:H19" si="2">E13-F13</f>
        <v>0</v>
      </c>
    </row>
    <row r="14" spans="1:8" x14ac:dyDescent="0.25">
      <c r="B14" s="15" t="s">
        <v>15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f t="shared" si="2"/>
        <v>0</v>
      </c>
    </row>
    <row r="15" spans="1:8" x14ac:dyDescent="0.25">
      <c r="B15" s="15" t="s">
        <v>16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f t="shared" si="2"/>
        <v>0</v>
      </c>
    </row>
    <row r="16" spans="1:8" x14ac:dyDescent="0.25">
      <c r="B16" s="15" t="s">
        <v>17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f t="shared" si="2"/>
        <v>0</v>
      </c>
    </row>
    <row r="17" spans="2:8" x14ac:dyDescent="0.25">
      <c r="B17" s="15" t="s">
        <v>18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f t="shared" si="2"/>
        <v>0</v>
      </c>
    </row>
    <row r="18" spans="2:8" x14ac:dyDescent="0.25">
      <c r="B18" s="15" t="s">
        <v>19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f t="shared" si="2"/>
        <v>0</v>
      </c>
    </row>
    <row r="19" spans="2:8" x14ac:dyDescent="0.25">
      <c r="B19" s="15" t="s">
        <v>20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f t="shared" si="2"/>
        <v>0</v>
      </c>
    </row>
    <row r="20" spans="2:8" x14ac:dyDescent="0.25">
      <c r="B20" s="14" t="s">
        <v>21</v>
      </c>
      <c r="C20" s="20">
        <f t="shared" ref="C20:H20" si="3">SUM(C21:C29)</f>
        <v>0</v>
      </c>
      <c r="D20" s="20">
        <f t="shared" si="3"/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</row>
    <row r="21" spans="2:8" x14ac:dyDescent="0.25">
      <c r="B21" s="15" t="s">
        <v>22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f>E21-F21</f>
        <v>0</v>
      </c>
    </row>
    <row r="22" spans="2:8" x14ac:dyDescent="0.25">
      <c r="B22" s="15" t="s">
        <v>23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f t="shared" ref="H22:H29" si="4">E22-F22</f>
        <v>0</v>
      </c>
    </row>
    <row r="23" spans="2:8" x14ac:dyDescent="0.25">
      <c r="B23" s="15" t="s">
        <v>24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f t="shared" si="4"/>
        <v>0</v>
      </c>
    </row>
    <row r="24" spans="2:8" x14ac:dyDescent="0.25">
      <c r="B24" s="15" t="s">
        <v>25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f t="shared" si="4"/>
        <v>0</v>
      </c>
    </row>
    <row r="25" spans="2:8" x14ac:dyDescent="0.25">
      <c r="B25" s="15" t="s">
        <v>26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f t="shared" si="4"/>
        <v>0</v>
      </c>
    </row>
    <row r="26" spans="2:8" x14ac:dyDescent="0.25">
      <c r="B26" s="15" t="s">
        <v>27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f t="shared" si="4"/>
        <v>0</v>
      </c>
    </row>
    <row r="27" spans="2:8" x14ac:dyDescent="0.25">
      <c r="B27" s="15" t="s">
        <v>28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f t="shared" si="4"/>
        <v>0</v>
      </c>
    </row>
    <row r="28" spans="2:8" x14ac:dyDescent="0.25">
      <c r="B28" s="15" t="s">
        <v>29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f t="shared" si="4"/>
        <v>0</v>
      </c>
    </row>
    <row r="29" spans="2:8" x14ac:dyDescent="0.25">
      <c r="B29" s="15" t="s">
        <v>30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f t="shared" si="4"/>
        <v>0</v>
      </c>
    </row>
    <row r="30" spans="2:8" x14ac:dyDescent="0.25">
      <c r="B30" s="14" t="s">
        <v>31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25">
      <c r="B31" s="15" t="s">
        <v>32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f>E31-F31</f>
        <v>0</v>
      </c>
    </row>
    <row r="32" spans="2:8" x14ac:dyDescent="0.25">
      <c r="B32" s="15" t="s">
        <v>33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f t="shared" ref="H32:H39" si="6">E32-F32</f>
        <v>0</v>
      </c>
    </row>
    <row r="33" spans="2:8" x14ac:dyDescent="0.25">
      <c r="B33" s="15" t="s">
        <v>34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f t="shared" si="6"/>
        <v>0</v>
      </c>
    </row>
    <row r="34" spans="2:8" x14ac:dyDescent="0.25">
      <c r="B34" s="15" t="s">
        <v>35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f t="shared" si="6"/>
        <v>0</v>
      </c>
    </row>
    <row r="35" spans="2:8" x14ac:dyDescent="0.25">
      <c r="B35" s="15" t="s">
        <v>36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f t="shared" si="6"/>
        <v>0</v>
      </c>
    </row>
    <row r="36" spans="2:8" x14ac:dyDescent="0.25">
      <c r="B36" s="15" t="s">
        <v>37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f t="shared" si="6"/>
        <v>0</v>
      </c>
    </row>
    <row r="37" spans="2:8" x14ac:dyDescent="0.25">
      <c r="B37" s="15" t="s">
        <v>38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f t="shared" si="6"/>
        <v>0</v>
      </c>
    </row>
    <row r="38" spans="2:8" x14ac:dyDescent="0.25">
      <c r="B38" s="15" t="s">
        <v>39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f t="shared" si="6"/>
        <v>0</v>
      </c>
    </row>
    <row r="39" spans="2:8" ht="13.5" customHeight="1" x14ac:dyDescent="0.25">
      <c r="B39" s="15" t="s">
        <v>40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f t="shared" si="6"/>
        <v>0</v>
      </c>
    </row>
    <row r="40" spans="2:8" s="1" customFormat="1" x14ac:dyDescent="0.25">
      <c r="B40" s="6" t="s">
        <v>41</v>
      </c>
      <c r="C40" s="21">
        <f t="shared" ref="C40:H40" si="7">SUM(C41:C49)</f>
        <v>79260143</v>
      </c>
      <c r="D40" s="21">
        <f t="shared" si="7"/>
        <v>43078</v>
      </c>
      <c r="E40" s="21">
        <f>SUM(E41:E49)</f>
        <v>79303221</v>
      </c>
      <c r="F40" s="21">
        <f t="shared" si="7"/>
        <v>79303221</v>
      </c>
      <c r="G40" s="21">
        <f t="shared" si="7"/>
        <v>79303221</v>
      </c>
      <c r="H40" s="21">
        <f t="shared" si="7"/>
        <v>0</v>
      </c>
    </row>
    <row r="41" spans="2:8" s="1" customFormat="1" x14ac:dyDescent="0.25">
      <c r="B41" s="16" t="s">
        <v>42</v>
      </c>
      <c r="C41" s="21">
        <v>79260143</v>
      </c>
      <c r="D41" s="21">
        <v>43078</v>
      </c>
      <c r="E41" s="21">
        <v>79303221</v>
      </c>
      <c r="F41" s="21">
        <v>79303221</v>
      </c>
      <c r="G41" s="21">
        <v>79303221</v>
      </c>
      <c r="H41" s="21">
        <f>E41-F41</f>
        <v>0</v>
      </c>
    </row>
    <row r="42" spans="2:8" s="1" customFormat="1" x14ac:dyDescent="0.25">
      <c r="B42" s="16" t="s">
        <v>43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f t="shared" ref="H42:H49" si="8">E42-F42</f>
        <v>0</v>
      </c>
    </row>
    <row r="43" spans="2:8" s="1" customFormat="1" x14ac:dyDescent="0.25">
      <c r="B43" s="16" t="s">
        <v>44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f t="shared" si="8"/>
        <v>0</v>
      </c>
    </row>
    <row r="44" spans="2:8" s="1" customFormat="1" x14ac:dyDescent="0.25">
      <c r="B44" s="16" t="s">
        <v>45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f t="shared" si="8"/>
        <v>0</v>
      </c>
    </row>
    <row r="45" spans="2:8" s="1" customFormat="1" x14ac:dyDescent="0.25">
      <c r="B45" s="16" t="s">
        <v>46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f t="shared" si="8"/>
        <v>0</v>
      </c>
    </row>
    <row r="46" spans="2:8" s="1" customFormat="1" x14ac:dyDescent="0.25">
      <c r="B46" s="16" t="s">
        <v>47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f t="shared" si="8"/>
        <v>0</v>
      </c>
    </row>
    <row r="47" spans="2:8" s="1" customFormat="1" x14ac:dyDescent="0.25">
      <c r="B47" s="16" t="s">
        <v>48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f t="shared" si="8"/>
        <v>0</v>
      </c>
    </row>
    <row r="48" spans="2:8" s="1" customFormat="1" x14ac:dyDescent="0.25">
      <c r="B48" s="16" t="s">
        <v>49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f t="shared" si="8"/>
        <v>0</v>
      </c>
    </row>
    <row r="49" spans="2:8" s="1" customFormat="1" x14ac:dyDescent="0.25">
      <c r="B49" s="16" t="s">
        <v>50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f t="shared" si="8"/>
        <v>0</v>
      </c>
    </row>
    <row r="50" spans="2:8" s="1" customFormat="1" x14ac:dyDescent="0.25">
      <c r="B50" s="6" t="s">
        <v>51</v>
      </c>
      <c r="C50" s="21">
        <f t="shared" ref="C50:H50" si="9">SUM(C51:C59)</f>
        <v>0</v>
      </c>
      <c r="D50" s="21">
        <f t="shared" si="9"/>
        <v>0</v>
      </c>
      <c r="E50" s="21">
        <f t="shared" si="9"/>
        <v>0</v>
      </c>
      <c r="F50" s="21">
        <f t="shared" si="9"/>
        <v>0</v>
      </c>
      <c r="G50" s="21">
        <f t="shared" si="9"/>
        <v>0</v>
      </c>
      <c r="H50" s="21">
        <f t="shared" si="9"/>
        <v>0</v>
      </c>
    </row>
    <row r="51" spans="2:8" s="1" customFormat="1" x14ac:dyDescent="0.25">
      <c r="B51" s="16" t="s">
        <v>52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f>E51-F51</f>
        <v>0</v>
      </c>
    </row>
    <row r="52" spans="2:8" s="1" customFormat="1" x14ac:dyDescent="0.25">
      <c r="B52" s="16" t="s">
        <v>53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f t="shared" ref="H52:H59" si="10">E52-F52</f>
        <v>0</v>
      </c>
    </row>
    <row r="53" spans="2:8" s="1" customFormat="1" x14ac:dyDescent="0.25">
      <c r="B53" s="16" t="s">
        <v>54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f t="shared" si="10"/>
        <v>0</v>
      </c>
    </row>
    <row r="54" spans="2:8" s="1" customFormat="1" x14ac:dyDescent="0.25">
      <c r="B54" s="16" t="s">
        <v>55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f t="shared" si="10"/>
        <v>0</v>
      </c>
    </row>
    <row r="55" spans="2:8" s="1" customFormat="1" x14ac:dyDescent="0.25">
      <c r="B55" s="16" t="s">
        <v>56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f t="shared" si="10"/>
        <v>0</v>
      </c>
    </row>
    <row r="56" spans="2:8" s="1" customFormat="1" x14ac:dyDescent="0.25">
      <c r="B56" s="16" t="s">
        <v>57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f t="shared" si="10"/>
        <v>0</v>
      </c>
    </row>
    <row r="57" spans="2:8" s="1" customFormat="1" x14ac:dyDescent="0.25">
      <c r="B57" s="16" t="s">
        <v>58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f t="shared" si="10"/>
        <v>0</v>
      </c>
    </row>
    <row r="58" spans="2:8" s="1" customFormat="1" x14ac:dyDescent="0.25">
      <c r="B58" s="16" t="s">
        <v>59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f t="shared" si="10"/>
        <v>0</v>
      </c>
    </row>
    <row r="59" spans="2:8" s="1" customFormat="1" x14ac:dyDescent="0.25">
      <c r="B59" s="16" t="s">
        <v>60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f t="shared" si="10"/>
        <v>0</v>
      </c>
    </row>
    <row r="60" spans="2:8" s="1" customFormat="1" x14ac:dyDescent="0.25">
      <c r="B60" s="6" t="s">
        <v>61</v>
      </c>
      <c r="C60" s="21">
        <f t="shared" ref="C60:H60" si="11">SUM(C61:C63)</f>
        <v>0</v>
      </c>
      <c r="D60" s="21">
        <f t="shared" si="11"/>
        <v>21013195</v>
      </c>
      <c r="E60" s="21">
        <f t="shared" si="11"/>
        <v>21013195</v>
      </c>
      <c r="F60" s="21">
        <f t="shared" si="11"/>
        <v>21013195</v>
      </c>
      <c r="G60" s="21">
        <f t="shared" si="11"/>
        <v>21013195</v>
      </c>
      <c r="H60" s="21">
        <f t="shared" si="11"/>
        <v>0</v>
      </c>
    </row>
    <row r="61" spans="2:8" s="1" customFormat="1" x14ac:dyDescent="0.25">
      <c r="B61" s="16" t="s">
        <v>62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f>E61-F61</f>
        <v>0</v>
      </c>
    </row>
    <row r="62" spans="2:8" s="1" customFormat="1" x14ac:dyDescent="0.25">
      <c r="B62" s="16" t="s">
        <v>63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f>E62-F62</f>
        <v>0</v>
      </c>
    </row>
    <row r="63" spans="2:8" s="1" customFormat="1" x14ac:dyDescent="0.25">
      <c r="B63" s="16" t="s">
        <v>64</v>
      </c>
      <c r="C63" s="21">
        <v>0</v>
      </c>
      <c r="D63" s="21">
        <v>21013195</v>
      </c>
      <c r="E63" s="21">
        <v>21013195</v>
      </c>
      <c r="F63" s="21">
        <v>21013195</v>
      </c>
      <c r="G63" s="21">
        <v>21013195</v>
      </c>
      <c r="H63" s="21">
        <f>E63-F63</f>
        <v>0</v>
      </c>
    </row>
    <row r="64" spans="2:8" s="1" customFormat="1" x14ac:dyDescent="0.25">
      <c r="B64" s="6" t="s">
        <v>65</v>
      </c>
      <c r="C64" s="21">
        <f t="shared" ref="C64:H64" si="12">SUM(C65:C69,C71:C72)</f>
        <v>0</v>
      </c>
      <c r="D64" s="21">
        <f t="shared" si="12"/>
        <v>0</v>
      </c>
      <c r="E64" s="21">
        <f t="shared" si="12"/>
        <v>0</v>
      </c>
      <c r="F64" s="21">
        <f t="shared" si="12"/>
        <v>0</v>
      </c>
      <c r="G64" s="21">
        <f t="shared" si="12"/>
        <v>0</v>
      </c>
      <c r="H64" s="21">
        <f t="shared" si="12"/>
        <v>0</v>
      </c>
    </row>
    <row r="65" spans="2:8" s="1" customFormat="1" x14ac:dyDescent="0.25">
      <c r="B65" s="16" t="s">
        <v>66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f>E65-F65</f>
        <v>0</v>
      </c>
    </row>
    <row r="66" spans="2:8" s="1" customFormat="1" x14ac:dyDescent="0.25">
      <c r="B66" s="16" t="s">
        <v>67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f t="shared" ref="H66:H72" si="13">E66-F66</f>
        <v>0</v>
      </c>
    </row>
    <row r="67" spans="2:8" s="1" customFormat="1" x14ac:dyDescent="0.25">
      <c r="B67" s="16" t="s">
        <v>68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f t="shared" si="13"/>
        <v>0</v>
      </c>
    </row>
    <row r="68" spans="2:8" s="1" customFormat="1" x14ac:dyDescent="0.25">
      <c r="B68" s="16" t="s">
        <v>69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f t="shared" si="13"/>
        <v>0</v>
      </c>
    </row>
    <row r="69" spans="2:8" s="1" customFormat="1" x14ac:dyDescent="0.25">
      <c r="B69" s="16" t="s">
        <v>70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f t="shared" si="13"/>
        <v>0</v>
      </c>
    </row>
    <row r="70" spans="2:8" s="1" customFormat="1" x14ac:dyDescent="0.25">
      <c r="B70" s="16" t="s">
        <v>71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f t="shared" si="13"/>
        <v>0</v>
      </c>
    </row>
    <row r="71" spans="2:8" s="1" customFormat="1" x14ac:dyDescent="0.25">
      <c r="B71" s="16" t="s">
        <v>72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f t="shared" si="13"/>
        <v>0</v>
      </c>
    </row>
    <row r="72" spans="2:8" s="1" customFormat="1" x14ac:dyDescent="0.25">
      <c r="B72" s="16" t="s">
        <v>73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f t="shared" si="13"/>
        <v>0</v>
      </c>
    </row>
    <row r="73" spans="2:8" s="1" customFormat="1" x14ac:dyDescent="0.25">
      <c r="B73" s="6" t="s">
        <v>74</v>
      </c>
      <c r="C73" s="21">
        <f t="shared" ref="C73:H73" si="14">SUM(C74:C76)</f>
        <v>0</v>
      </c>
      <c r="D73" s="21">
        <f t="shared" si="14"/>
        <v>0</v>
      </c>
      <c r="E73" s="21">
        <f t="shared" si="14"/>
        <v>0</v>
      </c>
      <c r="F73" s="21">
        <f t="shared" si="14"/>
        <v>0</v>
      </c>
      <c r="G73" s="21">
        <f t="shared" si="14"/>
        <v>0</v>
      </c>
      <c r="H73" s="21">
        <f t="shared" si="14"/>
        <v>0</v>
      </c>
    </row>
    <row r="74" spans="2:8" s="1" customFormat="1" x14ac:dyDescent="0.25">
      <c r="B74" s="16" t="s">
        <v>75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f>E74-F74</f>
        <v>0</v>
      </c>
    </row>
    <row r="75" spans="2:8" s="1" customFormat="1" x14ac:dyDescent="0.25">
      <c r="B75" s="16" t="s">
        <v>76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f>E75-F75</f>
        <v>0</v>
      </c>
    </row>
    <row r="76" spans="2:8" s="1" customFormat="1" x14ac:dyDescent="0.25">
      <c r="B76" s="16" t="s">
        <v>77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f>E76-F76</f>
        <v>0</v>
      </c>
    </row>
    <row r="77" spans="2:8" s="1" customFormat="1" x14ac:dyDescent="0.25">
      <c r="B77" s="6" t="s">
        <v>78</v>
      </c>
      <c r="C77" s="21">
        <f t="shared" ref="C77:H77" si="15">SUM(C78:C84)</f>
        <v>0</v>
      </c>
      <c r="D77" s="21">
        <f t="shared" si="15"/>
        <v>0</v>
      </c>
      <c r="E77" s="21">
        <f t="shared" si="15"/>
        <v>0</v>
      </c>
      <c r="F77" s="21">
        <f t="shared" si="15"/>
        <v>0</v>
      </c>
      <c r="G77" s="21">
        <f t="shared" si="15"/>
        <v>0</v>
      </c>
      <c r="H77" s="21">
        <f t="shared" si="15"/>
        <v>0</v>
      </c>
    </row>
    <row r="78" spans="2:8" s="1" customFormat="1" x14ac:dyDescent="0.25">
      <c r="B78" s="16" t="s">
        <v>79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f>E78-F78</f>
        <v>0</v>
      </c>
    </row>
    <row r="79" spans="2:8" s="1" customFormat="1" x14ac:dyDescent="0.25">
      <c r="B79" s="16" t="s">
        <v>80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f t="shared" ref="H79:H84" si="16">E79-F79</f>
        <v>0</v>
      </c>
    </row>
    <row r="80" spans="2:8" s="1" customFormat="1" x14ac:dyDescent="0.25">
      <c r="B80" s="16" t="s">
        <v>81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f t="shared" si="16"/>
        <v>0</v>
      </c>
    </row>
    <row r="81" spans="2:8" s="1" customFormat="1" x14ac:dyDescent="0.25">
      <c r="B81" s="16" t="s">
        <v>82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f t="shared" si="16"/>
        <v>0</v>
      </c>
    </row>
    <row r="82" spans="2:8" s="1" customFormat="1" x14ac:dyDescent="0.25">
      <c r="B82" s="16" t="s">
        <v>83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f t="shared" si="16"/>
        <v>0</v>
      </c>
    </row>
    <row r="83" spans="2:8" s="1" customFormat="1" x14ac:dyDescent="0.25">
      <c r="B83" s="16" t="s">
        <v>84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f t="shared" si="16"/>
        <v>0</v>
      </c>
    </row>
    <row r="84" spans="2:8" s="1" customFormat="1" x14ac:dyDescent="0.25">
      <c r="B84" s="16" t="s">
        <v>85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f t="shared" si="16"/>
        <v>0</v>
      </c>
    </row>
    <row r="85" spans="2:8" s="1" customFormat="1" x14ac:dyDescent="0.25">
      <c r="B85" s="24"/>
      <c r="C85" s="8"/>
      <c r="D85" s="8"/>
      <c r="E85" s="8"/>
      <c r="F85" s="8"/>
      <c r="G85" s="8"/>
      <c r="H85" s="8"/>
    </row>
    <row r="86" spans="2:8" s="1" customFormat="1" x14ac:dyDescent="0.25">
      <c r="B86" s="25"/>
      <c r="C86" s="26"/>
      <c r="D86" s="26"/>
      <c r="E86" s="26"/>
      <c r="F86" s="26"/>
      <c r="G86" s="26"/>
      <c r="H86" s="26"/>
    </row>
    <row r="87" spans="2:8" s="1" customFormat="1" x14ac:dyDescent="0.25">
      <c r="B87" s="2"/>
      <c r="C87" s="3"/>
      <c r="D87" s="3"/>
      <c r="E87" s="3"/>
      <c r="F87" s="3"/>
      <c r="G87" s="3"/>
      <c r="H87" s="3"/>
    </row>
    <row r="88" spans="2:8" s="1" customFormat="1" x14ac:dyDescent="0.25">
      <c r="B88" s="11" t="s">
        <v>86</v>
      </c>
      <c r="C88" s="22">
        <f t="shared" ref="C88:H88" si="17">SUM(C90,C98,C108,C118,C128,C138,C142,C151,C155)</f>
        <v>74260143</v>
      </c>
      <c r="D88" s="22">
        <f>SUM(D90,D98,D108,D118,D128,D138,D142,D151,D155)</f>
        <v>24443921</v>
      </c>
      <c r="E88" s="22">
        <f>SUM(E90,E98,E108,E118,E128,E138,E142,E151,E155)</f>
        <v>98704064</v>
      </c>
      <c r="F88" s="22">
        <f>SUM(F90,F98,F108,F118,F128,F138,F142,F151,F155)</f>
        <v>93962971</v>
      </c>
      <c r="G88" s="22">
        <f t="shared" si="17"/>
        <v>93962971</v>
      </c>
      <c r="H88" s="22">
        <f t="shared" si="17"/>
        <v>4741093</v>
      </c>
    </row>
    <row r="89" spans="2:8" s="1" customFormat="1" x14ac:dyDescent="0.25">
      <c r="B89" s="4"/>
      <c r="C89" s="22"/>
      <c r="D89" s="22"/>
      <c r="E89" s="22"/>
      <c r="F89" s="22"/>
      <c r="G89" s="22"/>
      <c r="H89" s="22"/>
    </row>
    <row r="90" spans="2:8" s="1" customFormat="1" x14ac:dyDescent="0.25">
      <c r="B90" s="6" t="s">
        <v>13</v>
      </c>
      <c r="C90" s="21">
        <f t="shared" ref="C90:H90" si="18">SUM(C91:C97)</f>
        <v>0</v>
      </c>
      <c r="D90" s="21">
        <f t="shared" si="18"/>
        <v>0</v>
      </c>
      <c r="E90" s="21">
        <f t="shared" si="18"/>
        <v>0</v>
      </c>
      <c r="F90" s="21">
        <f t="shared" si="18"/>
        <v>0</v>
      </c>
      <c r="G90" s="21">
        <f t="shared" si="18"/>
        <v>0</v>
      </c>
      <c r="H90" s="21">
        <f t="shared" si="18"/>
        <v>0</v>
      </c>
    </row>
    <row r="91" spans="2:8" s="1" customFormat="1" x14ac:dyDescent="0.25">
      <c r="B91" s="16" t="s">
        <v>14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f>E91-F91</f>
        <v>0</v>
      </c>
    </row>
    <row r="92" spans="2:8" s="1" customFormat="1" x14ac:dyDescent="0.25">
      <c r="B92" s="16" t="s">
        <v>15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f t="shared" ref="H92:H97" si="19">E92-F92</f>
        <v>0</v>
      </c>
    </row>
    <row r="93" spans="2:8" s="1" customFormat="1" x14ac:dyDescent="0.25">
      <c r="B93" s="16" t="s">
        <v>16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f t="shared" si="19"/>
        <v>0</v>
      </c>
    </row>
    <row r="94" spans="2:8" s="1" customFormat="1" x14ac:dyDescent="0.25">
      <c r="B94" s="16" t="s">
        <v>17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f t="shared" si="19"/>
        <v>0</v>
      </c>
    </row>
    <row r="95" spans="2:8" s="1" customFormat="1" x14ac:dyDescent="0.25">
      <c r="B95" s="16" t="s">
        <v>18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f t="shared" si="19"/>
        <v>0</v>
      </c>
    </row>
    <row r="96" spans="2:8" s="1" customFormat="1" x14ac:dyDescent="0.25">
      <c r="B96" s="16" t="s">
        <v>19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f t="shared" si="19"/>
        <v>0</v>
      </c>
    </row>
    <row r="97" spans="2:8" s="1" customFormat="1" x14ac:dyDescent="0.25">
      <c r="B97" s="16" t="s">
        <v>20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f t="shared" si="19"/>
        <v>0</v>
      </c>
    </row>
    <row r="98" spans="2:8" s="1" customFormat="1" x14ac:dyDescent="0.25">
      <c r="B98" s="6" t="s">
        <v>21</v>
      </c>
      <c r="C98" s="21">
        <f t="shared" ref="C98:H98" si="20">SUM(C99:C107)</f>
        <v>0</v>
      </c>
      <c r="D98" s="21">
        <f t="shared" si="20"/>
        <v>0</v>
      </c>
      <c r="E98" s="21">
        <f t="shared" si="20"/>
        <v>0</v>
      </c>
      <c r="F98" s="21">
        <f t="shared" si="20"/>
        <v>0</v>
      </c>
      <c r="G98" s="21">
        <f t="shared" si="20"/>
        <v>0</v>
      </c>
      <c r="H98" s="21">
        <f t="shared" si="20"/>
        <v>0</v>
      </c>
    </row>
    <row r="99" spans="2:8" s="1" customFormat="1" x14ac:dyDescent="0.25">
      <c r="B99" s="16" t="s">
        <v>22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f>E99-F99</f>
        <v>0</v>
      </c>
    </row>
    <row r="100" spans="2:8" s="1" customFormat="1" x14ac:dyDescent="0.25">
      <c r="B100" s="16" t="s">
        <v>23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f t="shared" ref="H100:H107" si="21">E100-F100</f>
        <v>0</v>
      </c>
    </row>
    <row r="101" spans="2:8" s="1" customFormat="1" x14ac:dyDescent="0.25">
      <c r="B101" s="16" t="s">
        <v>24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f t="shared" si="21"/>
        <v>0</v>
      </c>
    </row>
    <row r="102" spans="2:8" s="1" customFormat="1" x14ac:dyDescent="0.25">
      <c r="B102" s="16" t="s">
        <v>25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f t="shared" si="21"/>
        <v>0</v>
      </c>
    </row>
    <row r="103" spans="2:8" s="1" customFormat="1" x14ac:dyDescent="0.25">
      <c r="B103" s="27" t="s">
        <v>26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f t="shared" si="21"/>
        <v>0</v>
      </c>
    </row>
    <row r="104" spans="2:8" s="1" customFormat="1" x14ac:dyDescent="0.25">
      <c r="B104" s="16" t="s">
        <v>27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f t="shared" si="21"/>
        <v>0</v>
      </c>
    </row>
    <row r="105" spans="2:8" s="1" customFormat="1" x14ac:dyDescent="0.25">
      <c r="B105" s="16" t="s">
        <v>28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f t="shared" si="21"/>
        <v>0</v>
      </c>
    </row>
    <row r="106" spans="2:8" s="1" customFormat="1" x14ac:dyDescent="0.25">
      <c r="B106" s="16" t="s">
        <v>29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f t="shared" si="21"/>
        <v>0</v>
      </c>
    </row>
    <row r="107" spans="2:8" s="1" customFormat="1" x14ac:dyDescent="0.25">
      <c r="B107" s="16" t="s">
        <v>30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f t="shared" si="21"/>
        <v>0</v>
      </c>
    </row>
    <row r="108" spans="2:8" s="1" customFormat="1" x14ac:dyDescent="0.25">
      <c r="B108" s="6" t="s">
        <v>31</v>
      </c>
      <c r="C108" s="21">
        <f t="shared" ref="C108:H108" si="22">SUM(C109:C117)</f>
        <v>0</v>
      </c>
      <c r="D108" s="21">
        <f t="shared" si="22"/>
        <v>0</v>
      </c>
      <c r="E108" s="21">
        <f t="shared" si="22"/>
        <v>0</v>
      </c>
      <c r="F108" s="21">
        <f t="shared" si="22"/>
        <v>0</v>
      </c>
      <c r="G108" s="21">
        <f t="shared" si="22"/>
        <v>0</v>
      </c>
      <c r="H108" s="21">
        <f t="shared" si="22"/>
        <v>0</v>
      </c>
    </row>
    <row r="109" spans="2:8" s="1" customFormat="1" x14ac:dyDescent="0.25">
      <c r="B109" s="16" t="s">
        <v>32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f>E109-F109</f>
        <v>0</v>
      </c>
    </row>
    <row r="110" spans="2:8" s="1" customFormat="1" x14ac:dyDescent="0.25">
      <c r="B110" s="16" t="s">
        <v>33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f t="shared" ref="H110:H117" si="23">E110-F110</f>
        <v>0</v>
      </c>
    </row>
    <row r="111" spans="2:8" s="1" customFormat="1" x14ac:dyDescent="0.25">
      <c r="B111" s="16" t="s">
        <v>34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f t="shared" si="23"/>
        <v>0</v>
      </c>
    </row>
    <row r="112" spans="2:8" s="1" customFormat="1" x14ac:dyDescent="0.25">
      <c r="B112" s="16" t="s">
        <v>35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f t="shared" si="23"/>
        <v>0</v>
      </c>
    </row>
    <row r="113" spans="2:8" s="1" customFormat="1" x14ac:dyDescent="0.25">
      <c r="B113" s="16" t="s">
        <v>36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f t="shared" si="23"/>
        <v>0</v>
      </c>
    </row>
    <row r="114" spans="2:8" s="1" customFormat="1" x14ac:dyDescent="0.25">
      <c r="B114" s="16" t="s">
        <v>37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f t="shared" si="23"/>
        <v>0</v>
      </c>
    </row>
    <row r="115" spans="2:8" s="1" customFormat="1" x14ac:dyDescent="0.25">
      <c r="B115" s="16" t="s">
        <v>38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f t="shared" si="23"/>
        <v>0</v>
      </c>
    </row>
    <row r="116" spans="2:8" s="1" customFormat="1" x14ac:dyDescent="0.25">
      <c r="B116" s="16" t="s">
        <v>39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f t="shared" si="23"/>
        <v>0</v>
      </c>
    </row>
    <row r="117" spans="2:8" s="1" customFormat="1" x14ac:dyDescent="0.25">
      <c r="B117" s="16" t="s">
        <v>40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f t="shared" si="23"/>
        <v>0</v>
      </c>
    </row>
    <row r="118" spans="2:8" s="1" customFormat="1" ht="21.75" customHeight="1" x14ac:dyDescent="0.25">
      <c r="B118" s="6" t="s">
        <v>41</v>
      </c>
      <c r="C118" s="21">
        <f t="shared" ref="C118" si="24">SUM(C119:C127)</f>
        <v>74260143</v>
      </c>
      <c r="D118" s="21">
        <f>SUM(D119:D127)</f>
        <v>7743800</v>
      </c>
      <c r="E118" s="21">
        <f>SUM(E119:E127)</f>
        <v>82003943</v>
      </c>
      <c r="F118" s="21">
        <f>SUM(F119:F127)</f>
        <v>78711220</v>
      </c>
      <c r="G118" s="21">
        <f>SUM(G119:G127)</f>
        <v>78711220</v>
      </c>
      <c r="H118" s="21">
        <f>SUM(H119:H127)</f>
        <v>3292723</v>
      </c>
    </row>
    <row r="119" spans="2:8" s="1" customFormat="1" x14ac:dyDescent="0.25">
      <c r="B119" s="16" t="s">
        <v>42</v>
      </c>
      <c r="C119" s="21">
        <v>74014143</v>
      </c>
      <c r="D119" s="21">
        <v>4150658</v>
      </c>
      <c r="E119" s="21">
        <v>78164800</v>
      </c>
      <c r="F119" s="21">
        <v>76770299</v>
      </c>
      <c r="G119" s="21">
        <v>76770299</v>
      </c>
      <c r="H119" s="21">
        <f>E119-F119</f>
        <v>1394501</v>
      </c>
    </row>
    <row r="120" spans="2:8" s="1" customFormat="1" x14ac:dyDescent="0.25">
      <c r="B120" s="16" t="s">
        <v>43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f>E120-F120</f>
        <v>0</v>
      </c>
    </row>
    <row r="121" spans="2:8" s="1" customFormat="1" x14ac:dyDescent="0.25">
      <c r="B121" s="16" t="s">
        <v>44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f>E121-F121</f>
        <v>0</v>
      </c>
    </row>
    <row r="122" spans="2:8" s="1" customFormat="1" x14ac:dyDescent="0.25">
      <c r="B122" s="16" t="s">
        <v>45</v>
      </c>
      <c r="C122" s="21">
        <v>246000</v>
      </c>
      <c r="D122" s="21">
        <v>3593142</v>
      </c>
      <c r="E122" s="21">
        <v>3839143</v>
      </c>
      <c r="F122" s="21">
        <v>1940921</v>
      </c>
      <c r="G122" s="21">
        <v>1940921</v>
      </c>
      <c r="H122" s="21">
        <f>E122-F122</f>
        <v>1898222</v>
      </c>
    </row>
    <row r="123" spans="2:8" s="1" customFormat="1" x14ac:dyDescent="0.25">
      <c r="B123" s="16" t="s">
        <v>46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f t="shared" ref="H123:H127" si="25">E123-F123</f>
        <v>0</v>
      </c>
    </row>
    <row r="124" spans="2:8" s="1" customFormat="1" x14ac:dyDescent="0.25">
      <c r="B124" s="16" t="s">
        <v>47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f t="shared" si="25"/>
        <v>0</v>
      </c>
    </row>
    <row r="125" spans="2:8" s="1" customFormat="1" x14ac:dyDescent="0.25">
      <c r="B125" s="16" t="s">
        <v>48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f t="shared" si="25"/>
        <v>0</v>
      </c>
    </row>
    <row r="126" spans="2:8" s="1" customFormat="1" x14ac:dyDescent="0.25">
      <c r="B126" s="16" t="s">
        <v>49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f t="shared" si="25"/>
        <v>0</v>
      </c>
    </row>
    <row r="127" spans="2:8" s="1" customFormat="1" x14ac:dyDescent="0.25">
      <c r="B127" s="16" t="s">
        <v>50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f t="shared" si="25"/>
        <v>0</v>
      </c>
    </row>
    <row r="128" spans="2:8" s="1" customFormat="1" x14ac:dyDescent="0.25">
      <c r="B128" s="6" t="s">
        <v>51</v>
      </c>
      <c r="C128" s="21">
        <f t="shared" ref="C128:H128" si="26">SUM(C129:C137)</f>
        <v>0</v>
      </c>
      <c r="D128" s="21">
        <f>SUM(D129:D137)</f>
        <v>3135825</v>
      </c>
      <c r="E128" s="21">
        <f t="shared" si="26"/>
        <v>3135825</v>
      </c>
      <c r="F128" s="21">
        <f t="shared" si="26"/>
        <v>1687455</v>
      </c>
      <c r="G128" s="21">
        <f>SUM(G129:G137)</f>
        <v>1687455</v>
      </c>
      <c r="H128" s="21">
        <f t="shared" si="26"/>
        <v>1448370</v>
      </c>
    </row>
    <row r="129" spans="2:8" s="1" customFormat="1" x14ac:dyDescent="0.25">
      <c r="B129" s="16" t="s">
        <v>52</v>
      </c>
      <c r="C129" s="21">
        <v>0</v>
      </c>
      <c r="D129" s="21">
        <v>1688609</v>
      </c>
      <c r="E129" s="21">
        <v>1688609</v>
      </c>
      <c r="F129" s="21">
        <v>824409</v>
      </c>
      <c r="G129" s="21">
        <v>824409</v>
      </c>
      <c r="H129" s="21">
        <f>E129-F129</f>
        <v>864200</v>
      </c>
    </row>
    <row r="130" spans="2:8" s="1" customFormat="1" x14ac:dyDescent="0.25">
      <c r="B130" s="16" t="s">
        <v>53</v>
      </c>
      <c r="C130" s="21">
        <v>0</v>
      </c>
      <c r="D130" s="21">
        <v>92158</v>
      </c>
      <c r="E130" s="21">
        <v>92158</v>
      </c>
      <c r="F130" s="21">
        <v>82356</v>
      </c>
      <c r="G130" s="21">
        <v>82356</v>
      </c>
      <c r="H130" s="21">
        <f t="shared" ref="H130:H137" si="27">E130-F130</f>
        <v>9802</v>
      </c>
    </row>
    <row r="131" spans="2:8" s="1" customFormat="1" x14ac:dyDescent="0.25">
      <c r="B131" s="16" t="s">
        <v>54</v>
      </c>
      <c r="C131" s="21">
        <v>0</v>
      </c>
      <c r="D131" s="21">
        <v>1278880</v>
      </c>
      <c r="E131" s="21">
        <v>1278880</v>
      </c>
      <c r="F131" s="21">
        <v>704512</v>
      </c>
      <c r="G131" s="21">
        <v>704512</v>
      </c>
      <c r="H131" s="21">
        <f t="shared" si="27"/>
        <v>574368</v>
      </c>
    </row>
    <row r="132" spans="2:8" s="1" customFormat="1" x14ac:dyDescent="0.25">
      <c r="B132" s="16" t="s">
        <v>55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  <c r="H132" s="21">
        <f t="shared" si="27"/>
        <v>0</v>
      </c>
    </row>
    <row r="133" spans="2:8" s="1" customFormat="1" x14ac:dyDescent="0.25">
      <c r="B133" s="16" t="s">
        <v>56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f t="shared" si="27"/>
        <v>0</v>
      </c>
    </row>
    <row r="134" spans="2:8" s="1" customFormat="1" x14ac:dyDescent="0.25">
      <c r="B134" s="16" t="s">
        <v>57</v>
      </c>
      <c r="C134" s="21">
        <v>0</v>
      </c>
      <c r="D134" s="21">
        <v>76178</v>
      </c>
      <c r="E134" s="21">
        <v>76178</v>
      </c>
      <c r="F134" s="21">
        <v>76178</v>
      </c>
      <c r="G134" s="21">
        <v>76178</v>
      </c>
      <c r="H134" s="21">
        <f t="shared" si="27"/>
        <v>0</v>
      </c>
    </row>
    <row r="135" spans="2:8" s="1" customFormat="1" x14ac:dyDescent="0.25">
      <c r="B135" s="16" t="s">
        <v>58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f t="shared" si="27"/>
        <v>0</v>
      </c>
    </row>
    <row r="136" spans="2:8" s="1" customFormat="1" x14ac:dyDescent="0.25">
      <c r="B136" s="16" t="s">
        <v>59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f t="shared" si="27"/>
        <v>0</v>
      </c>
    </row>
    <row r="137" spans="2:8" s="1" customFormat="1" x14ac:dyDescent="0.25">
      <c r="B137" s="16" t="s">
        <v>60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f t="shared" si="27"/>
        <v>0</v>
      </c>
    </row>
    <row r="138" spans="2:8" s="1" customFormat="1" x14ac:dyDescent="0.25">
      <c r="B138" s="6" t="s">
        <v>61</v>
      </c>
      <c r="C138" s="21">
        <f t="shared" ref="C138:H138" si="28">SUM(C139:C141)</f>
        <v>0</v>
      </c>
      <c r="D138" s="21">
        <f>SUM(D139:D141)</f>
        <v>13564296</v>
      </c>
      <c r="E138" s="21">
        <f t="shared" si="28"/>
        <v>13564296</v>
      </c>
      <c r="F138" s="21">
        <f t="shared" si="28"/>
        <v>13564296</v>
      </c>
      <c r="G138" s="21">
        <f t="shared" ref="G138" si="29">SUM(G139:G141)</f>
        <v>13564296</v>
      </c>
      <c r="H138" s="21">
        <f t="shared" si="28"/>
        <v>0</v>
      </c>
    </row>
    <row r="139" spans="2:8" s="1" customFormat="1" x14ac:dyDescent="0.25">
      <c r="B139" s="16" t="s">
        <v>62</v>
      </c>
      <c r="C139" s="21">
        <v>0</v>
      </c>
      <c r="D139" s="21">
        <v>13564296</v>
      </c>
      <c r="E139" s="21">
        <v>13564296</v>
      </c>
      <c r="F139" s="21">
        <v>13564296</v>
      </c>
      <c r="G139" s="21">
        <v>13564296</v>
      </c>
      <c r="H139" s="21">
        <f>E139-F139</f>
        <v>0</v>
      </c>
    </row>
    <row r="140" spans="2:8" s="1" customFormat="1" x14ac:dyDescent="0.25">
      <c r="B140" s="16" t="s">
        <v>63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f>E140-F140</f>
        <v>0</v>
      </c>
    </row>
    <row r="141" spans="2:8" s="1" customFormat="1" x14ac:dyDescent="0.25">
      <c r="B141" s="16" t="s">
        <v>64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f>E141-F141</f>
        <v>0</v>
      </c>
    </row>
    <row r="142" spans="2:8" s="1" customFormat="1" x14ac:dyDescent="0.25">
      <c r="B142" s="6" t="s">
        <v>65</v>
      </c>
      <c r="C142" s="21">
        <f t="shared" ref="C142:H142" si="30">SUM(C143:C147,C149:C150)</f>
        <v>0</v>
      </c>
      <c r="D142" s="21">
        <f t="shared" si="30"/>
        <v>0</v>
      </c>
      <c r="E142" s="21">
        <f t="shared" si="30"/>
        <v>0</v>
      </c>
      <c r="F142" s="21">
        <f t="shared" si="30"/>
        <v>0</v>
      </c>
      <c r="G142" s="21">
        <f t="shared" si="30"/>
        <v>0</v>
      </c>
      <c r="H142" s="21">
        <f t="shared" si="30"/>
        <v>0</v>
      </c>
    </row>
    <row r="143" spans="2:8" s="1" customFormat="1" x14ac:dyDescent="0.25">
      <c r="B143" s="16" t="s">
        <v>66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f>E143-F143</f>
        <v>0</v>
      </c>
    </row>
    <row r="144" spans="2:8" s="1" customFormat="1" x14ac:dyDescent="0.25">
      <c r="B144" s="16" t="s">
        <v>67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f t="shared" ref="H144:H150" si="31">E144-F144</f>
        <v>0</v>
      </c>
    </row>
    <row r="145" spans="2:8" s="1" customFormat="1" x14ac:dyDescent="0.25">
      <c r="B145" s="16" t="s">
        <v>68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f t="shared" si="31"/>
        <v>0</v>
      </c>
    </row>
    <row r="146" spans="2:8" s="1" customFormat="1" x14ac:dyDescent="0.25">
      <c r="B146" s="16" t="s">
        <v>69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f t="shared" si="31"/>
        <v>0</v>
      </c>
    </row>
    <row r="147" spans="2:8" s="1" customFormat="1" x14ac:dyDescent="0.25">
      <c r="B147" s="16" t="s">
        <v>70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f t="shared" si="31"/>
        <v>0</v>
      </c>
    </row>
    <row r="148" spans="2:8" s="1" customFormat="1" x14ac:dyDescent="0.25">
      <c r="B148" s="16" t="s">
        <v>71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f t="shared" si="31"/>
        <v>0</v>
      </c>
    </row>
    <row r="149" spans="2:8" s="1" customFormat="1" x14ac:dyDescent="0.25">
      <c r="B149" s="16" t="s">
        <v>72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f t="shared" si="31"/>
        <v>0</v>
      </c>
    </row>
    <row r="150" spans="2:8" s="1" customFormat="1" x14ac:dyDescent="0.25">
      <c r="B150" s="16" t="s">
        <v>73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f t="shared" si="31"/>
        <v>0</v>
      </c>
    </row>
    <row r="151" spans="2:8" s="1" customFormat="1" x14ac:dyDescent="0.25">
      <c r="B151" s="6" t="s">
        <v>74</v>
      </c>
      <c r="C151" s="21">
        <f t="shared" ref="C151:H151" si="32">SUM(C152:C154)</f>
        <v>0</v>
      </c>
      <c r="D151" s="21">
        <f t="shared" si="32"/>
        <v>0</v>
      </c>
      <c r="E151" s="21">
        <f t="shared" si="32"/>
        <v>0</v>
      </c>
      <c r="F151" s="21">
        <f t="shared" si="32"/>
        <v>0</v>
      </c>
      <c r="G151" s="21">
        <f t="shared" si="32"/>
        <v>0</v>
      </c>
      <c r="H151" s="21">
        <f t="shared" si="32"/>
        <v>0</v>
      </c>
    </row>
    <row r="152" spans="2:8" s="1" customFormat="1" x14ac:dyDescent="0.25">
      <c r="B152" s="16" t="s">
        <v>75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f>E152-F152</f>
        <v>0</v>
      </c>
    </row>
    <row r="153" spans="2:8" s="1" customFormat="1" x14ac:dyDescent="0.25">
      <c r="B153" s="16" t="s">
        <v>76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f>E153-F153</f>
        <v>0</v>
      </c>
    </row>
    <row r="154" spans="2:8" s="1" customFormat="1" x14ac:dyDescent="0.25">
      <c r="B154" s="16" t="s">
        <v>77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f>E154-F154</f>
        <v>0</v>
      </c>
    </row>
    <row r="155" spans="2:8" s="1" customFormat="1" x14ac:dyDescent="0.25">
      <c r="B155" s="6" t="s">
        <v>78</v>
      </c>
      <c r="C155" s="21">
        <f t="shared" ref="C155:H155" si="33">SUM(C156:C162)</f>
        <v>0</v>
      </c>
      <c r="D155" s="21">
        <f t="shared" si="33"/>
        <v>0</v>
      </c>
      <c r="E155" s="21">
        <f t="shared" si="33"/>
        <v>0</v>
      </c>
      <c r="F155" s="21">
        <f t="shared" si="33"/>
        <v>0</v>
      </c>
      <c r="G155" s="21">
        <f t="shared" si="33"/>
        <v>0</v>
      </c>
      <c r="H155" s="21">
        <f t="shared" si="33"/>
        <v>0</v>
      </c>
    </row>
    <row r="156" spans="2:8" s="1" customFormat="1" x14ac:dyDescent="0.25">
      <c r="B156" s="16" t="s">
        <v>79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f>E156-F156</f>
        <v>0</v>
      </c>
    </row>
    <row r="157" spans="2:8" s="1" customFormat="1" x14ac:dyDescent="0.25">
      <c r="B157" s="16" t="s">
        <v>80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f t="shared" ref="H157:H162" si="34">E157-F157</f>
        <v>0</v>
      </c>
    </row>
    <row r="158" spans="2:8" s="1" customFormat="1" x14ac:dyDescent="0.25">
      <c r="B158" s="16" t="s">
        <v>81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f t="shared" si="34"/>
        <v>0</v>
      </c>
    </row>
    <row r="159" spans="2:8" s="1" customFormat="1" x14ac:dyDescent="0.25">
      <c r="B159" s="27" t="s">
        <v>82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f t="shared" si="34"/>
        <v>0</v>
      </c>
    </row>
    <row r="160" spans="2:8" s="1" customFormat="1" x14ac:dyDescent="0.25">
      <c r="B160" s="16" t="s">
        <v>83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f t="shared" si="34"/>
        <v>0</v>
      </c>
    </row>
    <row r="161" spans="2:8" s="1" customFormat="1" x14ac:dyDescent="0.25">
      <c r="B161" s="16" t="s">
        <v>84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f t="shared" si="34"/>
        <v>0</v>
      </c>
    </row>
    <row r="162" spans="2:8" s="1" customFormat="1" x14ac:dyDescent="0.25">
      <c r="B162" s="16" t="s">
        <v>85</v>
      </c>
      <c r="C162" s="21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f t="shared" si="34"/>
        <v>0</v>
      </c>
    </row>
    <row r="163" spans="2:8" s="1" customFormat="1" x14ac:dyDescent="0.25">
      <c r="B163" s="28"/>
      <c r="C163" s="23"/>
      <c r="D163" s="23"/>
      <c r="E163" s="23"/>
      <c r="F163" s="23"/>
      <c r="G163" s="23"/>
      <c r="H163" s="23"/>
    </row>
    <row r="164" spans="2:8" s="1" customFormat="1" x14ac:dyDescent="0.25">
      <c r="B164" s="30" t="s">
        <v>87</v>
      </c>
      <c r="C164" s="22">
        <f>C11+C88</f>
        <v>153520286</v>
      </c>
      <c r="D164" s="22">
        <f t="shared" ref="D164:H164" si="35">D11+D88</f>
        <v>45500194</v>
      </c>
      <c r="E164" s="22">
        <f t="shared" si="35"/>
        <v>199020480</v>
      </c>
      <c r="F164" s="22">
        <f t="shared" si="35"/>
        <v>194279387</v>
      </c>
      <c r="G164" s="22">
        <f t="shared" si="35"/>
        <v>194279387</v>
      </c>
      <c r="H164" s="22">
        <f t="shared" si="35"/>
        <v>4741093</v>
      </c>
    </row>
    <row r="165" spans="2:8" s="1" customFormat="1" ht="9" customHeight="1" x14ac:dyDescent="0.25">
      <c r="B165" s="10"/>
      <c r="C165" s="7"/>
      <c r="D165" s="7"/>
      <c r="E165" s="7"/>
      <c r="F165" s="7"/>
      <c r="G165" s="7"/>
      <c r="H165" s="7"/>
    </row>
  </sheetData>
  <mergeCells count="9">
    <mergeCell ref="B9:B10"/>
    <mergeCell ref="C9:G9"/>
    <mergeCell ref="H9:H10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164">
      <formula1>-1.79769313486231E+100</formula1>
      <formula2>1.79769313486231E+100</formula2>
    </dataValidation>
  </dataValidations>
  <pageMargins left="0.51181102362204722" right="0.31496062992125984" top="0.74803149606299213" bottom="0.35433070866141736" header="0" footer="0"/>
  <pageSetup scale="50" fitToHeight="2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2019-04-11T18:47:12Z</dcterms:modified>
</cp:coreProperties>
</file>